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Aytos_2006_DF" sheetId="1" r:id="rId1"/>
  </sheets>
  <definedNames>
    <definedName name="_xlnm.Print_Titles" localSheetId="0">'Aytos_2006_DF'!$1:$7</definedName>
  </definedNames>
  <calcPr fullCalcOnLoad="1"/>
</workbook>
</file>

<file path=xl/sharedStrings.xml><?xml version="1.0" encoding="utf-8"?>
<sst xmlns="http://schemas.openxmlformats.org/spreadsheetml/2006/main" count="59" uniqueCount="48">
  <si>
    <t>DISTRITO FEDERAL</t>
  </si>
  <si>
    <t>COACALCO DE BERRIOZABAL</t>
  </si>
  <si>
    <t>ECATEPEC DE MORELOS</t>
  </si>
  <si>
    <t>TLALNEPANTLA DE BAZ</t>
  </si>
  <si>
    <t>NAUCALPAN DE JUAREZ</t>
  </si>
  <si>
    <t>RESULTADOS DE LA ELECCIÓN DE AYUNTAMIENTOS 2006, POR DISTRITO FEDERAL</t>
  </si>
  <si>
    <t>CONVERGENCIA</t>
  </si>
  <si>
    <t>ATIZAPAN DE ZARAGOZA</t>
  </si>
  <si>
    <t>ATLACOMULCO</t>
  </si>
  <si>
    <t>CUAUTITLAN</t>
  </si>
  <si>
    <t>CUAUTITLAN IZCALLI</t>
  </si>
  <si>
    <t>CHALCO</t>
  </si>
  <si>
    <t>CHIMALHUACAN</t>
  </si>
  <si>
    <t>HUIXQUILUCAN</t>
  </si>
  <si>
    <t>IXTAPALUCA</t>
  </si>
  <si>
    <t>IXTLAHUACA</t>
  </si>
  <si>
    <t>JILOTEPEC</t>
  </si>
  <si>
    <t>METEPEC</t>
  </si>
  <si>
    <t>NEZAHUALCOYOTL</t>
  </si>
  <si>
    <t>NICOLAS ROMERO</t>
  </si>
  <si>
    <t>LA PAZ</t>
  </si>
  <si>
    <t>TEJUPILCO</t>
  </si>
  <si>
    <t>TENANCINGO</t>
  </si>
  <si>
    <t>TEOLOYUCAN</t>
  </si>
  <si>
    <t>TEOTIHUACAN</t>
  </si>
  <si>
    <t>TEXCOCO</t>
  </si>
  <si>
    <t>TOLUCA</t>
  </si>
  <si>
    <t>TULTITLAN</t>
  </si>
  <si>
    <t>VALLE DE BRAVO</t>
  </si>
  <si>
    <t>ZINACANTEPEC</t>
  </si>
  <si>
    <t>ZUMPANGO</t>
  </si>
  <si>
    <t>VALLE DE CHALCO SOLIDARIDAD</t>
  </si>
  <si>
    <t>Total general</t>
  </si>
  <si>
    <t>INSTITUTO ELECTORAL DEL ESTADO DE MÉXICO</t>
  </si>
  <si>
    <t>PROCESOS ELECTORALES 2005 - 2006</t>
  </si>
  <si>
    <t>DIRECCIÓN GENERAL</t>
  </si>
  <si>
    <t xml:space="preserve">                 (incluye resoluciones del Tribunal Electoral del Estado de México y del Tribunal Electoral del Poder Judicial de la Federación)</t>
  </si>
  <si>
    <t>PAN</t>
  </si>
  <si>
    <t>PRI</t>
  </si>
  <si>
    <t>Coalición Alianza por México</t>
  </si>
  <si>
    <t>PRD</t>
  </si>
  <si>
    <t>PT</t>
  </si>
  <si>
    <t>PVEM</t>
  </si>
  <si>
    <t>VOTOS NULOS</t>
  </si>
  <si>
    <t>Anulada por el TEEM</t>
  </si>
  <si>
    <t>Lista Nominal</t>
  </si>
  <si>
    <t>Candidatos no Regist.</t>
  </si>
  <si>
    <t>TOTAL VOTACION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</si>
</sst>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"/>
  </numFmts>
  <fonts count="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justify"/>
    </xf>
    <xf numFmtId="3" fontId="0" fillId="0" borderId="2" xfId="0" applyNumberFormat="1" applyBorder="1" applyAlignment="1">
      <alignment/>
    </xf>
    <xf numFmtId="2" fontId="2" fillId="0" borderId="0" xfId="0" applyNumberFormat="1" applyFont="1" applyAlignment="1">
      <alignment horizontal="left"/>
    </xf>
    <xf numFmtId="0" fontId="8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0" fillId="3" borderId="2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0" fontId="8" fillId="0" borderId="3" xfId="0" applyFont="1" applyBorder="1" applyAlignment="1">
      <alignment horizontal="centerContinuous" vertical="justify"/>
    </xf>
    <xf numFmtId="0" fontId="8" fillId="0" borderId="4" xfId="15" applyNumberFormat="1" applyFont="1" applyBorder="1" applyAlignment="1">
      <alignment horizontal="centerContinuous"/>
      <protection/>
    </xf>
    <xf numFmtId="0" fontId="8" fillId="0" borderId="1" xfId="0" applyNumberFormat="1" applyFont="1" applyBorder="1" applyAlignment="1">
      <alignment/>
    </xf>
    <xf numFmtId="0" fontId="1" fillId="0" borderId="1" xfId="15" applyFont="1" applyBorder="1">
      <alignment/>
      <protection/>
    </xf>
    <xf numFmtId="0" fontId="8" fillId="0" borderId="1" xfId="0" applyFont="1" applyBorder="1" applyAlignment="1">
      <alignment/>
    </xf>
    <xf numFmtId="10" fontId="0" fillId="0" borderId="2" xfId="0" applyNumberForma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justify"/>
    </xf>
    <xf numFmtId="0" fontId="6" fillId="2" borderId="1" xfId="0" applyFont="1" applyFill="1" applyBorder="1" applyAlignment="1">
      <alignment horizontal="centerContinuous" vertical="justify"/>
    </xf>
    <xf numFmtId="10" fontId="0" fillId="3" borderId="2" xfId="0" applyNumberForma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3" fontId="5" fillId="3" borderId="0" xfId="0" applyNumberFormat="1" applyFont="1" applyFill="1" applyBorder="1" applyAlignment="1">
      <alignment/>
    </xf>
    <xf numFmtId="10" fontId="5" fillId="3" borderId="2" xfId="0" applyNumberFormat="1" applyFont="1" applyFill="1" applyBorder="1" applyAlignment="1">
      <alignment horizontal="center"/>
    </xf>
  </cellXfs>
  <cellStyles count="2">
    <cellStyle name="Normal" xfId="0"/>
    <cellStyle name="Normal_PLDEFINITIVO2003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114300</xdr:rowOff>
    </xdr:from>
    <xdr:to>
      <xdr:col>1</xdr:col>
      <xdr:colOff>1562100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1457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pane ySplit="7" topLeftCell="BM8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5.00390625" style="0" customWidth="1"/>
    <col min="2" max="2" width="24.7109375" style="1" customWidth="1"/>
    <col min="3" max="3" width="9.8515625" style="0" customWidth="1"/>
    <col min="4" max="4" width="9.140625" style="0" bestFit="1" customWidth="1"/>
    <col min="5" max="5" width="9.140625" style="0" customWidth="1"/>
    <col min="6" max="6" width="5.57421875" style="0" bestFit="1" customWidth="1"/>
    <col min="7" max="7" width="9.140625" style="0" customWidth="1"/>
    <col min="8" max="8" width="11.00390625" style="0" customWidth="1"/>
    <col min="9" max="9" width="9.140625" style="0" customWidth="1"/>
    <col min="10" max="10" width="9.140625" style="0" bestFit="1" customWidth="1"/>
    <col min="11" max="11" width="9.140625" style="0" customWidth="1"/>
    <col min="12" max="12" width="7.57421875" style="0" bestFit="1" customWidth="1"/>
    <col min="13" max="13" width="9.140625" style="0" customWidth="1"/>
    <col min="14" max="14" width="6.28125" style="0" bestFit="1" customWidth="1"/>
    <col min="15" max="15" width="9.140625" style="0" customWidth="1"/>
    <col min="16" max="16" width="8.421875" style="0" bestFit="1" customWidth="1"/>
    <col min="17" max="17" width="9.140625" style="0" customWidth="1"/>
    <col min="18" max="18" width="10.140625" style="0" customWidth="1"/>
    <col min="19" max="19" width="9.140625" style="0" customWidth="1"/>
    <col min="20" max="20" width="7.57421875" style="0" bestFit="1" customWidth="1"/>
    <col min="21" max="21" width="9.140625" style="0" customWidth="1"/>
    <col min="22" max="22" width="9.57421875" style="0" bestFit="1" customWidth="1"/>
    <col min="23" max="23" width="8.421875" style="0" customWidth="1"/>
  </cols>
  <sheetData>
    <row r="1" ht="15">
      <c r="C1" s="2" t="s">
        <v>33</v>
      </c>
    </row>
    <row r="2" ht="15">
      <c r="C2" s="2" t="s">
        <v>34</v>
      </c>
    </row>
    <row r="3" ht="15">
      <c r="C3" s="3" t="s">
        <v>35</v>
      </c>
    </row>
    <row r="4" ht="15">
      <c r="C4" s="3" t="s">
        <v>5</v>
      </c>
    </row>
    <row r="5" ht="12.75">
      <c r="C5" s="7" t="s">
        <v>36</v>
      </c>
    </row>
    <row r="6" spans="2:21" ht="9" customHeight="1">
      <c r="B6"/>
      <c r="D6" s="4"/>
      <c r="E6" s="4"/>
      <c r="G6" s="4"/>
      <c r="I6" s="4"/>
      <c r="K6" s="4"/>
      <c r="M6" s="4"/>
      <c r="O6" s="4"/>
      <c r="Q6" s="4"/>
      <c r="S6" s="4"/>
      <c r="U6" s="4"/>
    </row>
    <row r="7" spans="1:23" ht="36">
      <c r="A7" s="16" t="s">
        <v>0</v>
      </c>
      <c r="B7" s="17"/>
      <c r="C7" s="25" t="s">
        <v>45</v>
      </c>
      <c r="D7" s="23" t="s">
        <v>37</v>
      </c>
      <c r="E7" s="23"/>
      <c r="F7" s="23" t="s">
        <v>38</v>
      </c>
      <c r="G7" s="23"/>
      <c r="H7" s="26" t="s">
        <v>39</v>
      </c>
      <c r="I7" s="25"/>
      <c r="J7" s="23" t="s">
        <v>40</v>
      </c>
      <c r="K7" s="23"/>
      <c r="L7" s="23" t="s">
        <v>41</v>
      </c>
      <c r="M7" s="23"/>
      <c r="N7" s="23" t="s">
        <v>42</v>
      </c>
      <c r="O7" s="23"/>
      <c r="P7" s="24" t="s">
        <v>6</v>
      </c>
      <c r="Q7" s="23"/>
      <c r="R7" s="26" t="s">
        <v>46</v>
      </c>
      <c r="S7" s="25"/>
      <c r="T7" s="25" t="s">
        <v>43</v>
      </c>
      <c r="U7" s="25"/>
      <c r="V7" s="5" t="s">
        <v>47</v>
      </c>
      <c r="W7" s="5" t="s">
        <v>44</v>
      </c>
    </row>
    <row r="8" spans="1:23" ht="12.75">
      <c r="A8" s="18">
        <v>1</v>
      </c>
      <c r="B8" s="19" t="s">
        <v>16</v>
      </c>
      <c r="C8" s="6">
        <v>194805</v>
      </c>
      <c r="D8" s="6">
        <v>27223</v>
      </c>
      <c r="E8" s="21">
        <f>(D8/$V8)</f>
        <v>0.22050056698525838</v>
      </c>
      <c r="F8" s="6">
        <v>0</v>
      </c>
      <c r="G8" s="21">
        <f>(F8/$V8)</f>
        <v>0</v>
      </c>
      <c r="H8" s="12">
        <v>48398</v>
      </c>
      <c r="I8" s="27">
        <f>(H8/$V8)</f>
        <v>0.3920136076462012</v>
      </c>
      <c r="J8" s="6">
        <v>21678</v>
      </c>
      <c r="K8" s="21">
        <f>(J8/$V8)</f>
        <v>0.17558723473189697</v>
      </c>
      <c r="L8" s="6">
        <v>7869</v>
      </c>
      <c r="M8" s="21">
        <f>(L8/$V8)</f>
        <v>0.06373724283168637</v>
      </c>
      <c r="N8" s="6">
        <v>0</v>
      </c>
      <c r="O8" s="21">
        <f>(N8/$V8)</f>
        <v>0</v>
      </c>
      <c r="P8" s="6">
        <v>11964</v>
      </c>
      <c r="Q8" s="21">
        <f>(P8/$V8)</f>
        <v>0.09690588044710838</v>
      </c>
      <c r="R8" s="6">
        <v>171</v>
      </c>
      <c r="S8" s="21">
        <f>(R8/$V8)</f>
        <v>0.0013850639883363032</v>
      </c>
      <c r="T8" s="6">
        <v>4889</v>
      </c>
      <c r="U8" s="21">
        <f>(T8/$V8)</f>
        <v>0.039599870403369514</v>
      </c>
      <c r="V8" s="6">
        <v>123460</v>
      </c>
      <c r="W8" s="6">
        <v>1268</v>
      </c>
    </row>
    <row r="9" spans="1:23" ht="12.75">
      <c r="A9" s="8">
        <v>2</v>
      </c>
      <c r="B9" s="19" t="s">
        <v>23</v>
      </c>
      <c r="C9" s="6">
        <v>207325</v>
      </c>
      <c r="D9" s="15">
        <v>40259</v>
      </c>
      <c r="E9" s="28">
        <f>(D9/$V9)</f>
        <v>0.3689052606500444</v>
      </c>
      <c r="F9" s="6">
        <v>0</v>
      </c>
      <c r="G9" s="21">
        <f>(F9/$V9)</f>
        <v>0</v>
      </c>
      <c r="H9" s="6">
        <v>37369</v>
      </c>
      <c r="I9" s="21">
        <f>(H9/$V9)</f>
        <v>0.342423326094327</v>
      </c>
      <c r="J9" s="6">
        <v>17446</v>
      </c>
      <c r="K9" s="21">
        <f>(J9/$V9)</f>
        <v>0.15986291704465275</v>
      </c>
      <c r="L9" s="6">
        <v>4172</v>
      </c>
      <c r="M9" s="21">
        <f>(L9/$V9)</f>
        <v>0.03822928407143708</v>
      </c>
      <c r="N9" s="6">
        <v>0</v>
      </c>
      <c r="O9" s="21">
        <f>(N9/$V9)</f>
        <v>0</v>
      </c>
      <c r="P9" s="6">
        <v>5970</v>
      </c>
      <c r="Q9" s="21">
        <f>(P9/$V9)</f>
        <v>0.0547048959507381</v>
      </c>
      <c r="R9" s="6">
        <v>1022</v>
      </c>
      <c r="S9" s="21">
        <f>(R9/$V9)</f>
        <v>0.009364891735620494</v>
      </c>
      <c r="T9" s="6">
        <v>2575</v>
      </c>
      <c r="U9" s="21">
        <f>(T9/$V9)</f>
        <v>0.02359549532213578</v>
      </c>
      <c r="V9" s="6">
        <v>109131</v>
      </c>
      <c r="W9" s="6">
        <v>318</v>
      </c>
    </row>
    <row r="10" spans="1:23" ht="12.75">
      <c r="A10" s="8">
        <v>3</v>
      </c>
      <c r="B10" s="19" t="s">
        <v>8</v>
      </c>
      <c r="C10" s="6">
        <v>182806</v>
      </c>
      <c r="D10" s="6">
        <v>22590</v>
      </c>
      <c r="E10" s="21">
        <f>(D10/$V10)</f>
        <v>0.2240315766507329</v>
      </c>
      <c r="F10" s="6">
        <v>0</v>
      </c>
      <c r="G10" s="21">
        <f>(F10/$V10)</f>
        <v>0</v>
      </c>
      <c r="H10" s="12">
        <v>35597</v>
      </c>
      <c r="I10" s="27">
        <f>(H10/$V10)</f>
        <v>0.3530257651189083</v>
      </c>
      <c r="J10" s="6">
        <v>22397</v>
      </c>
      <c r="K10" s="21">
        <f>(J10/$V10)</f>
        <v>0.22211753971874565</v>
      </c>
      <c r="L10" s="6">
        <v>1433</v>
      </c>
      <c r="M10" s="21">
        <f>(L10/$V10)</f>
        <v>0.01421147628776008</v>
      </c>
      <c r="N10" s="6">
        <v>0</v>
      </c>
      <c r="O10" s="21">
        <f>(N10/$V10)</f>
        <v>0</v>
      </c>
      <c r="P10" s="6">
        <v>13657</v>
      </c>
      <c r="Q10" s="21">
        <f>(P10/$V10)</f>
        <v>0.13544042684015312</v>
      </c>
      <c r="R10" s="6">
        <v>184</v>
      </c>
      <c r="S10" s="21">
        <f>(R10/$V10)</f>
        <v>0.0018247813237598429</v>
      </c>
      <c r="T10" s="6">
        <v>4610</v>
      </c>
      <c r="U10" s="21">
        <f>(T10/$V10)</f>
        <v>0.0457187059920265</v>
      </c>
      <c r="V10" s="6">
        <v>100834</v>
      </c>
      <c r="W10" s="6">
        <v>366</v>
      </c>
    </row>
    <row r="11" spans="1:23" ht="12.75">
      <c r="A11" s="8">
        <v>4</v>
      </c>
      <c r="B11" s="19" t="s">
        <v>19</v>
      </c>
      <c r="C11" s="6">
        <v>258260</v>
      </c>
      <c r="D11" s="6">
        <v>36595</v>
      </c>
      <c r="E11" s="21">
        <f>(D11/$V11)</f>
        <v>0.332609248891151</v>
      </c>
      <c r="F11" s="6">
        <v>0</v>
      </c>
      <c r="G11" s="21">
        <f>(F11/$V11)</f>
        <v>0</v>
      </c>
      <c r="H11" s="12">
        <v>45698</v>
      </c>
      <c r="I11" s="27">
        <f>(H11/$V11)</f>
        <v>0.415345742747037</v>
      </c>
      <c r="J11" s="6">
        <v>21720</v>
      </c>
      <c r="K11" s="21">
        <f>(J11/$V11)</f>
        <v>0.19741147386024868</v>
      </c>
      <c r="L11" s="6">
        <v>573</v>
      </c>
      <c r="M11" s="21">
        <f>(L11/$V11)</f>
        <v>0.005207954628081146</v>
      </c>
      <c r="N11" s="6">
        <v>0</v>
      </c>
      <c r="O11" s="21">
        <f>(N11/$V11)</f>
        <v>0</v>
      </c>
      <c r="P11" s="6">
        <v>1460</v>
      </c>
      <c r="Q11" s="21">
        <f>(P11/$V11)</f>
        <v>0.01326983203664655</v>
      </c>
      <c r="R11" s="6">
        <v>738</v>
      </c>
      <c r="S11" s="21">
        <f>(R11/$V11)</f>
        <v>0.006707627426743256</v>
      </c>
      <c r="T11" s="6">
        <v>3050</v>
      </c>
      <c r="U11" s="21">
        <f>(T11/$V11)</f>
        <v>0.027721224460117794</v>
      </c>
      <c r="V11" s="6">
        <v>110024</v>
      </c>
      <c r="W11" s="6">
        <v>190</v>
      </c>
    </row>
    <row r="12" spans="1:23" ht="12.75">
      <c r="A12" s="8">
        <v>5</v>
      </c>
      <c r="B12" s="19" t="s">
        <v>24</v>
      </c>
      <c r="C12" s="6">
        <v>227934</v>
      </c>
      <c r="D12" s="6">
        <v>22572</v>
      </c>
      <c r="E12" s="21">
        <f>(D12/$V12)</f>
        <v>0.17189725156308305</v>
      </c>
      <c r="F12" s="6">
        <v>0</v>
      </c>
      <c r="G12" s="21">
        <f>(F12/$V12)</f>
        <v>0</v>
      </c>
      <c r="H12" s="12">
        <v>44293</v>
      </c>
      <c r="I12" s="27">
        <f>(H12/$V12)</f>
        <v>0.33731370563014523</v>
      </c>
      <c r="J12" s="6">
        <v>43270</v>
      </c>
      <c r="K12" s="21">
        <f>(J12/$V12)</f>
        <v>0.32952304072012245</v>
      </c>
      <c r="L12" s="6">
        <v>8705</v>
      </c>
      <c r="M12" s="21">
        <f>(L12/$V12)</f>
        <v>0.06629299906329249</v>
      </c>
      <c r="N12" s="6">
        <v>0</v>
      </c>
      <c r="O12" s="21">
        <f>(N12/$V12)</f>
        <v>0</v>
      </c>
      <c r="P12" s="6">
        <v>8211</v>
      </c>
      <c r="Q12" s="21">
        <f>(P12/$V12)</f>
        <v>0.06253093800214757</v>
      </c>
      <c r="R12" s="6">
        <v>94</v>
      </c>
      <c r="S12" s="21">
        <f>(R12/$V12)</f>
        <v>0.0007158577727684657</v>
      </c>
      <c r="T12" s="6">
        <v>3069</v>
      </c>
      <c r="U12" s="21">
        <f>(T12/$V12)</f>
        <v>0.02337199473006831</v>
      </c>
      <c r="V12" s="6">
        <v>131311</v>
      </c>
      <c r="W12" s="6">
        <v>1097</v>
      </c>
    </row>
    <row r="13" spans="1:23" ht="12.75">
      <c r="A13" s="8">
        <v>6</v>
      </c>
      <c r="B13" s="19" t="s">
        <v>1</v>
      </c>
      <c r="C13" s="6">
        <v>245118</v>
      </c>
      <c r="D13" s="6">
        <v>24513</v>
      </c>
      <c r="E13" s="21">
        <f>(D13/$V13)</f>
        <v>0.21898142771638632</v>
      </c>
      <c r="F13" s="6">
        <v>0</v>
      </c>
      <c r="G13" s="21">
        <f>(F13/$V13)</f>
        <v>0</v>
      </c>
      <c r="H13" s="6">
        <v>38580</v>
      </c>
      <c r="I13" s="21">
        <f>(H13/$V13)</f>
        <v>0.3446458402194013</v>
      </c>
      <c r="J13" s="13">
        <v>43778</v>
      </c>
      <c r="K13" s="29">
        <f>(J13/$V13)</f>
        <v>0.39108101589230043</v>
      </c>
      <c r="L13" s="6">
        <v>1187</v>
      </c>
      <c r="M13" s="21">
        <f>(L13/$V13)</f>
        <v>0.010603800216185313</v>
      </c>
      <c r="N13" s="6">
        <v>0</v>
      </c>
      <c r="O13" s="21">
        <f>(N13/$V13)</f>
        <v>0</v>
      </c>
      <c r="P13" s="6">
        <v>1209</v>
      </c>
      <c r="Q13" s="21">
        <f>(P13/$V13)</f>
        <v>0.010800332317917475</v>
      </c>
      <c r="R13" s="6">
        <v>86</v>
      </c>
      <c r="S13" s="21">
        <f>(R13/$V13)</f>
        <v>0.0007682618522257261</v>
      </c>
      <c r="T13" s="6">
        <v>2588</v>
      </c>
      <c r="U13" s="21">
        <f>(T13/$V13)</f>
        <v>0.02311932178558348</v>
      </c>
      <c r="V13" s="6">
        <v>111941</v>
      </c>
      <c r="W13" s="6">
        <v>0</v>
      </c>
    </row>
    <row r="14" spans="1:23" ht="12.75">
      <c r="A14" s="8">
        <v>7</v>
      </c>
      <c r="B14" s="19" t="s">
        <v>10</v>
      </c>
      <c r="C14" s="6">
        <v>267819</v>
      </c>
      <c r="D14" s="15">
        <v>50640</v>
      </c>
      <c r="E14" s="28">
        <f>(D14/$V14)</f>
        <v>0.4303889989036299</v>
      </c>
      <c r="F14" s="6">
        <v>0</v>
      </c>
      <c r="G14" s="21">
        <f>(F14/$V14)</f>
        <v>0</v>
      </c>
      <c r="H14" s="6">
        <v>37400</v>
      </c>
      <c r="I14" s="21">
        <f>(H14/$V14)</f>
        <v>0.31786233331350233</v>
      </c>
      <c r="J14" s="6">
        <v>19167</v>
      </c>
      <c r="K14" s="21">
        <f>(J14/$V14)</f>
        <v>0.16290019632673527</v>
      </c>
      <c r="L14" s="6">
        <v>3482</v>
      </c>
      <c r="M14" s="21">
        <f>(L14/$V14)</f>
        <v>0.029593493171059228</v>
      </c>
      <c r="N14" s="6">
        <v>0</v>
      </c>
      <c r="O14" s="21">
        <f>(N14/$V14)</f>
        <v>0</v>
      </c>
      <c r="P14" s="6">
        <v>1152</v>
      </c>
      <c r="Q14" s="21">
        <f>(P14/$V14)</f>
        <v>0.00979083978548542</v>
      </c>
      <c r="R14" s="6">
        <v>114</v>
      </c>
      <c r="S14" s="21">
        <f>(R14/$V14)</f>
        <v>0.000968885187105328</v>
      </c>
      <c r="T14" s="6">
        <v>2315</v>
      </c>
      <c r="U14" s="21">
        <f>(T14/$V14)</f>
        <v>0.019675168492533635</v>
      </c>
      <c r="V14" s="6">
        <v>117661</v>
      </c>
      <c r="W14" s="6">
        <v>3391</v>
      </c>
    </row>
    <row r="15" spans="1:23" ht="12.75">
      <c r="A15" s="8">
        <v>8</v>
      </c>
      <c r="B15" s="19" t="s">
        <v>27</v>
      </c>
      <c r="C15" s="6">
        <v>186267</v>
      </c>
      <c r="D15" s="6">
        <v>11131</v>
      </c>
      <c r="E15" s="21">
        <f>(D15/$V15)</f>
        <v>0.15371973871373135</v>
      </c>
      <c r="F15" s="6">
        <v>0</v>
      </c>
      <c r="G15" s="21">
        <f>(F15/$V15)</f>
        <v>0</v>
      </c>
      <c r="H15" s="6">
        <v>25861</v>
      </c>
      <c r="I15" s="21">
        <f>(H15/$V15)</f>
        <v>0.3571418707102512</v>
      </c>
      <c r="J15" s="13">
        <v>31565</v>
      </c>
      <c r="K15" s="29">
        <f>(J15/$V15)</f>
        <v>0.4359144328900305</v>
      </c>
      <c r="L15" s="6">
        <v>856</v>
      </c>
      <c r="M15" s="21">
        <f>(L15/$V15)</f>
        <v>0.01182140834956015</v>
      </c>
      <c r="N15" s="6">
        <v>0</v>
      </c>
      <c r="O15" s="21">
        <f>(N15/$V15)</f>
        <v>0</v>
      </c>
      <c r="P15" s="6">
        <v>820</v>
      </c>
      <c r="Q15" s="21">
        <f>(P15/$V15)</f>
        <v>0.011324246316167434</v>
      </c>
      <c r="R15" s="6">
        <v>186</v>
      </c>
      <c r="S15" s="21">
        <f>(R15/$V15)</f>
        <v>0.002568670505862369</v>
      </c>
      <c r="T15" s="6">
        <v>1992</v>
      </c>
      <c r="U15" s="21">
        <f>(T15/$V15)</f>
        <v>0.027509632514396982</v>
      </c>
      <c r="V15" s="6">
        <v>72411</v>
      </c>
      <c r="W15" s="6">
        <v>0</v>
      </c>
    </row>
    <row r="16" spans="1:23" ht="12.75">
      <c r="A16" s="8">
        <v>9</v>
      </c>
      <c r="B16" s="19" t="s">
        <v>15</v>
      </c>
      <c r="C16" s="6">
        <v>214264</v>
      </c>
      <c r="D16" s="6">
        <v>25529</v>
      </c>
      <c r="E16" s="21">
        <f>(D16/$V16)</f>
        <v>0.2113695261593489</v>
      </c>
      <c r="F16" s="6">
        <v>0</v>
      </c>
      <c r="G16" s="21">
        <f>(F16/$V16)</f>
        <v>0</v>
      </c>
      <c r="H16" s="12">
        <v>42885</v>
      </c>
      <c r="I16" s="27">
        <f>(H16/$V16)</f>
        <v>0.355070003891405</v>
      </c>
      <c r="J16" s="6">
        <v>21411</v>
      </c>
      <c r="K16" s="21">
        <f>(J16/$V16)</f>
        <v>0.17727419501734573</v>
      </c>
      <c r="L16" s="6">
        <v>5423</v>
      </c>
      <c r="M16" s="21">
        <f>(L16/$V16)</f>
        <v>0.04490018960249712</v>
      </c>
      <c r="N16" s="6">
        <v>0</v>
      </c>
      <c r="O16" s="21">
        <f>(N16/$V16)</f>
        <v>0</v>
      </c>
      <c r="P16" s="6">
        <v>18822</v>
      </c>
      <c r="Q16" s="21">
        <f>(P16/$V16)</f>
        <v>0.15583834938192898</v>
      </c>
      <c r="R16" s="6">
        <v>182</v>
      </c>
      <c r="S16" s="21">
        <f>(R16/$V16)</f>
        <v>0.0015068844749501155</v>
      </c>
      <c r="T16" s="6">
        <v>6527</v>
      </c>
      <c r="U16" s="21">
        <f>(T16/$V16)</f>
        <v>0.054040851472524194</v>
      </c>
      <c r="V16" s="6">
        <v>120779</v>
      </c>
      <c r="W16" s="6">
        <v>0</v>
      </c>
    </row>
    <row r="17" spans="1:23" ht="12.75">
      <c r="A17" s="8">
        <v>10</v>
      </c>
      <c r="B17" s="19" t="s">
        <v>2</v>
      </c>
      <c r="C17" s="6">
        <v>245431</v>
      </c>
      <c r="D17" s="6">
        <v>18096</v>
      </c>
      <c r="E17" s="21">
        <f>(D17/$V17)</f>
        <v>0.2039491479578036</v>
      </c>
      <c r="F17" s="6">
        <v>0</v>
      </c>
      <c r="G17" s="21">
        <f>(F17/$V17)</f>
        <v>0</v>
      </c>
      <c r="H17" s="6">
        <v>28929</v>
      </c>
      <c r="I17" s="21">
        <f>(H17/$V17)</f>
        <v>0.3260413849066811</v>
      </c>
      <c r="J17" s="13">
        <v>33483</v>
      </c>
      <c r="K17" s="29">
        <f>(J17/$V17)</f>
        <v>0.37736678387882067</v>
      </c>
      <c r="L17" s="6">
        <v>611</v>
      </c>
      <c r="M17" s="21">
        <f>(L17/$V17)</f>
        <v>0.006886214047425841</v>
      </c>
      <c r="N17" s="6">
        <v>0</v>
      </c>
      <c r="O17" s="21">
        <f>(N17/$V17)</f>
        <v>0</v>
      </c>
      <c r="P17" s="6">
        <v>1342</v>
      </c>
      <c r="Q17" s="21">
        <f>(P17/$V17)</f>
        <v>0.015124876025606348</v>
      </c>
      <c r="R17" s="6">
        <v>90</v>
      </c>
      <c r="S17" s="21">
        <f>(R17/$V17)</f>
        <v>0.0010143359480659995</v>
      </c>
      <c r="T17" s="6">
        <v>2170</v>
      </c>
      <c r="U17" s="21">
        <f>(T17/$V17)</f>
        <v>0.02445676674781354</v>
      </c>
      <c r="V17" s="6">
        <v>88728</v>
      </c>
      <c r="W17" s="6">
        <v>4007</v>
      </c>
    </row>
    <row r="18" spans="1:23" ht="12.75">
      <c r="A18" s="8">
        <v>11</v>
      </c>
      <c r="B18" s="19" t="s">
        <v>2</v>
      </c>
      <c r="C18" s="6">
        <v>241064</v>
      </c>
      <c r="D18" s="6">
        <v>21659</v>
      </c>
      <c r="E18" s="21">
        <f>(D18/$V18)</f>
        <v>0.2334019418731209</v>
      </c>
      <c r="F18" s="6">
        <v>0</v>
      </c>
      <c r="G18" s="21">
        <f>(F18/$V18)</f>
        <v>0</v>
      </c>
      <c r="H18" s="6">
        <v>30834</v>
      </c>
      <c r="I18" s="21">
        <f>(H18/$V18)</f>
        <v>0.3322736726402793</v>
      </c>
      <c r="J18" s="13">
        <v>32274</v>
      </c>
      <c r="K18" s="29">
        <f>(J18/$V18)</f>
        <v>0.3477914156707652</v>
      </c>
      <c r="L18" s="6">
        <v>539</v>
      </c>
      <c r="M18" s="21">
        <f>(L18/$V18)</f>
        <v>0.005808377425994375</v>
      </c>
      <c r="N18" s="6">
        <v>0</v>
      </c>
      <c r="O18" s="21">
        <f>(N18/$V18)</f>
        <v>0</v>
      </c>
      <c r="P18" s="6">
        <v>893</v>
      </c>
      <c r="Q18" s="21">
        <f>(P18/$V18)</f>
        <v>0.009623155920988825</v>
      </c>
      <c r="R18" s="6">
        <v>563</v>
      </c>
      <c r="S18" s="21">
        <f>(R18/$V18)</f>
        <v>0.0060670064765024736</v>
      </c>
      <c r="T18" s="6">
        <v>2014</v>
      </c>
      <c r="U18" s="21">
        <f>(T18/$V18)</f>
        <v>0.021703287821804584</v>
      </c>
      <c r="V18" s="6">
        <v>92797</v>
      </c>
      <c r="W18" s="6">
        <v>4021</v>
      </c>
    </row>
    <row r="19" spans="1:23" ht="12.75">
      <c r="A19" s="8">
        <v>12</v>
      </c>
      <c r="B19" s="19" t="s">
        <v>14</v>
      </c>
      <c r="C19" s="6">
        <v>240739</v>
      </c>
      <c r="D19" s="6">
        <v>10699</v>
      </c>
      <c r="E19" s="21">
        <f>(D19/$V19)</f>
        <v>0.1001160331630266</v>
      </c>
      <c r="F19" s="6">
        <v>0</v>
      </c>
      <c r="G19" s="21">
        <f>(F19/$V19)</f>
        <v>0</v>
      </c>
      <c r="H19" s="6">
        <v>35489</v>
      </c>
      <c r="I19" s="21">
        <f>(H19/$V19)</f>
        <v>0.33208878408474163</v>
      </c>
      <c r="J19" s="13">
        <v>53223</v>
      </c>
      <c r="K19" s="29">
        <f>(J19/$V19)</f>
        <v>0.49803492223906576</v>
      </c>
      <c r="L19" s="6">
        <v>2165</v>
      </c>
      <c r="M19" s="21">
        <f>(L19/$V19)</f>
        <v>0.02025901596391743</v>
      </c>
      <c r="N19" s="6">
        <v>0</v>
      </c>
      <c r="O19" s="21">
        <f>(N19/$V19)</f>
        <v>0</v>
      </c>
      <c r="P19" s="6">
        <v>1422</v>
      </c>
      <c r="Q19" s="21">
        <f>(P19/$V19)</f>
        <v>0.013306383695469092</v>
      </c>
      <c r="R19" s="6">
        <v>113</v>
      </c>
      <c r="S19" s="21">
        <f>(R19/$V19)</f>
        <v>0.001057398985645575</v>
      </c>
      <c r="T19" s="6">
        <v>3755</v>
      </c>
      <c r="U19" s="21">
        <f>(T19/$V19)</f>
        <v>0.03513746186813393</v>
      </c>
      <c r="V19" s="6">
        <v>106866</v>
      </c>
      <c r="W19" s="6">
        <v>0</v>
      </c>
    </row>
    <row r="20" spans="1:23" ht="12.75">
      <c r="A20" s="8">
        <v>13</v>
      </c>
      <c r="B20" s="19" t="s">
        <v>2</v>
      </c>
      <c r="C20" s="6">
        <v>243938</v>
      </c>
      <c r="D20" s="6">
        <v>16570</v>
      </c>
      <c r="E20" s="21">
        <f>(D20/$V20)</f>
        <v>0.2070266623353907</v>
      </c>
      <c r="F20" s="6">
        <v>0</v>
      </c>
      <c r="G20" s="21">
        <f>(F20/$V20)</f>
        <v>0</v>
      </c>
      <c r="H20" s="6">
        <v>25441</v>
      </c>
      <c r="I20" s="21">
        <f>(H20/$V20)</f>
        <v>0.3178615157800045</v>
      </c>
      <c r="J20" s="13">
        <v>32448</v>
      </c>
      <c r="K20" s="29">
        <f>(J20/$V20)</f>
        <v>0.4054074314700517</v>
      </c>
      <c r="L20" s="6">
        <v>614</v>
      </c>
      <c r="M20" s="21">
        <f>(L20/$V20)</f>
        <v>0.007671356105849721</v>
      </c>
      <c r="N20" s="6">
        <v>0</v>
      </c>
      <c r="O20" s="21">
        <f>(N20/$V20)</f>
        <v>0</v>
      </c>
      <c r="P20" s="6">
        <v>724</v>
      </c>
      <c r="Q20" s="21">
        <f>(P20/$V20)</f>
        <v>0.009045703290936805</v>
      </c>
      <c r="R20" s="6">
        <v>437</v>
      </c>
      <c r="S20" s="21">
        <f>(R20/$V20)</f>
        <v>0.005459906544391414</v>
      </c>
      <c r="T20" s="6">
        <v>2117</v>
      </c>
      <c r="U20" s="21">
        <f>(T20/$V20)</f>
        <v>0.026449936280266872</v>
      </c>
      <c r="V20" s="6">
        <v>80038</v>
      </c>
      <c r="W20" s="6">
        <v>1687</v>
      </c>
    </row>
    <row r="21" spans="1:23" ht="12.75">
      <c r="A21" s="8">
        <v>14</v>
      </c>
      <c r="B21" s="19" t="s">
        <v>7</v>
      </c>
      <c r="C21" s="6">
        <v>238356</v>
      </c>
      <c r="D21" s="15">
        <v>39414</v>
      </c>
      <c r="E21" s="28">
        <f>(D21/$V21)</f>
        <v>0.473532450681212</v>
      </c>
      <c r="F21" s="6">
        <v>0</v>
      </c>
      <c r="G21" s="21">
        <f>(F21/$V21)</f>
        <v>0</v>
      </c>
      <c r="H21" s="6">
        <v>20941</v>
      </c>
      <c r="I21" s="21">
        <f>(H21/$V21)</f>
        <v>0.2515918975418699</v>
      </c>
      <c r="J21" s="6">
        <v>19773</v>
      </c>
      <c r="K21" s="21">
        <f>(J21/$V21)</f>
        <v>0.2375591705312733</v>
      </c>
      <c r="L21" s="6">
        <v>468</v>
      </c>
      <c r="M21" s="21">
        <f>(L21/$V21)</f>
        <v>0.0056227022610952256</v>
      </c>
      <c r="N21" s="6">
        <v>0</v>
      </c>
      <c r="O21" s="21">
        <f>(N21/$V21)</f>
        <v>0</v>
      </c>
      <c r="P21" s="6">
        <v>675</v>
      </c>
      <c r="Q21" s="21">
        <f>(P21/$V21)</f>
        <v>0.008109666722733498</v>
      </c>
      <c r="R21" s="6">
        <v>108</v>
      </c>
      <c r="S21" s="21">
        <f>(R21/$V21)</f>
        <v>0.0012975466756373598</v>
      </c>
      <c r="T21" s="6">
        <v>1855</v>
      </c>
      <c r="U21" s="21">
        <f>(T21/$V21)</f>
        <v>0.022286565586178725</v>
      </c>
      <c r="V21" s="6">
        <v>83234</v>
      </c>
      <c r="W21" s="6">
        <v>0</v>
      </c>
    </row>
    <row r="22" spans="1:23" ht="12.75">
      <c r="A22" s="8">
        <v>15</v>
      </c>
      <c r="B22" s="19" t="s">
        <v>3</v>
      </c>
      <c r="C22" s="6">
        <v>259944</v>
      </c>
      <c r="D22" s="15">
        <v>49880</v>
      </c>
      <c r="E22" s="28">
        <f>(D22/$V22)</f>
        <v>0.48827761734618963</v>
      </c>
      <c r="F22" s="6">
        <v>0</v>
      </c>
      <c r="G22" s="21">
        <f>(F22/$V22)</f>
        <v>0</v>
      </c>
      <c r="H22" s="6">
        <v>25165</v>
      </c>
      <c r="I22" s="21">
        <f>(H22/$V22)</f>
        <v>0.2463413440360237</v>
      </c>
      <c r="J22" s="6">
        <v>22360</v>
      </c>
      <c r="K22" s="21">
        <f>(J22/$V22)</f>
        <v>0.21888306984484363</v>
      </c>
      <c r="L22" s="6">
        <v>537</v>
      </c>
      <c r="M22" s="21">
        <f>(L22/$V22)</f>
        <v>0.005256717732856933</v>
      </c>
      <c r="N22" s="6">
        <v>0</v>
      </c>
      <c r="O22" s="21">
        <f>(N22/$V22)</f>
        <v>0</v>
      </c>
      <c r="P22" s="6">
        <v>927</v>
      </c>
      <c r="Q22" s="21">
        <f>(P22/$V22)</f>
        <v>0.009074445695266995</v>
      </c>
      <c r="R22" s="6">
        <v>118</v>
      </c>
      <c r="S22" s="21">
        <f>(R22/$V22)</f>
        <v>0.0011551074347804806</v>
      </c>
      <c r="T22" s="6">
        <v>2037</v>
      </c>
      <c r="U22" s="21">
        <f>(T22/$V22)</f>
        <v>0.019940286819049483</v>
      </c>
      <c r="V22" s="6">
        <v>102155</v>
      </c>
      <c r="W22" s="6">
        <v>1131</v>
      </c>
    </row>
    <row r="23" spans="1:23" ht="12.75">
      <c r="A23" s="8">
        <v>16</v>
      </c>
      <c r="B23" s="19" t="s">
        <v>2</v>
      </c>
      <c r="C23" s="6">
        <v>267286</v>
      </c>
      <c r="D23" s="6">
        <v>24765</v>
      </c>
      <c r="E23" s="21">
        <f>(D23/$V23)</f>
        <v>0.2814876277293445</v>
      </c>
      <c r="F23" s="6">
        <v>0</v>
      </c>
      <c r="G23" s="21">
        <f>(F23/$V23)</f>
        <v>0</v>
      </c>
      <c r="H23" s="6">
        <v>26931</v>
      </c>
      <c r="I23" s="21">
        <f>(H23/$V23)</f>
        <v>0.3061071392036736</v>
      </c>
      <c r="J23" s="13">
        <v>28232</v>
      </c>
      <c r="K23" s="29">
        <f>(J23/$V23)</f>
        <v>0.32089475897657393</v>
      </c>
      <c r="L23" s="6">
        <v>585</v>
      </c>
      <c r="M23" s="21">
        <f>(L23/$V23)</f>
        <v>0.006649314040850658</v>
      </c>
      <c r="N23" s="6">
        <v>0</v>
      </c>
      <c r="O23" s="21">
        <f>(N23/$V23)</f>
        <v>0</v>
      </c>
      <c r="P23" s="6">
        <v>663</v>
      </c>
      <c r="Q23" s="21">
        <f>(P23/$V23)</f>
        <v>0.007535889246297412</v>
      </c>
      <c r="R23" s="6">
        <v>126</v>
      </c>
      <c r="S23" s="21">
        <f>(R23/$V23)</f>
        <v>0.0014321599472601415</v>
      </c>
      <c r="T23" s="6">
        <v>2597</v>
      </c>
      <c r="U23" s="21">
        <f>(T23/$V23)</f>
        <v>0.02951840780186181</v>
      </c>
      <c r="V23" s="6">
        <v>87979</v>
      </c>
      <c r="W23" s="6">
        <v>4080</v>
      </c>
    </row>
    <row r="24" spans="1:23" ht="12.75">
      <c r="A24" s="8">
        <v>17</v>
      </c>
      <c r="B24" s="19" t="s">
        <v>2</v>
      </c>
      <c r="C24" s="6">
        <v>233130</v>
      </c>
      <c r="D24" s="6">
        <v>15378</v>
      </c>
      <c r="E24" s="21">
        <f>(D24/$V24)</f>
        <v>0.19118067555975485</v>
      </c>
      <c r="F24" s="6">
        <v>0</v>
      </c>
      <c r="G24" s="21">
        <f>(F24/$V24)</f>
        <v>0</v>
      </c>
      <c r="H24" s="6">
        <v>25870</v>
      </c>
      <c r="I24" s="21">
        <f>(H24/$V24)</f>
        <v>0.3216181607966483</v>
      </c>
      <c r="J24" s="13">
        <v>32272</v>
      </c>
      <c r="K24" s="29">
        <f>(J24/$V24)</f>
        <v>0.40120839911980805</v>
      </c>
      <c r="L24" s="6">
        <v>551</v>
      </c>
      <c r="M24" s="21">
        <f>(L24/$V24)</f>
        <v>0.0068500814301876</v>
      </c>
      <c r="N24" s="6">
        <v>0</v>
      </c>
      <c r="O24" s="21">
        <f>(N24/$V24)</f>
        <v>0</v>
      </c>
      <c r="P24" s="6">
        <v>715</v>
      </c>
      <c r="Q24" s="21">
        <f>(P24/$V24)</f>
        <v>0.008888944142620933</v>
      </c>
      <c r="R24" s="6">
        <v>69</v>
      </c>
      <c r="S24" s="21">
        <f>(R24/$V24)</f>
        <v>0.000857814189987195</v>
      </c>
      <c r="T24" s="6">
        <v>1836</v>
      </c>
      <c r="U24" s="21">
        <f>(T24/$V24)</f>
        <v>0.02282531670748536</v>
      </c>
      <c r="V24" s="6">
        <v>80437</v>
      </c>
      <c r="W24" s="6">
        <v>3746</v>
      </c>
    </row>
    <row r="25" spans="1:23" ht="12.75">
      <c r="A25" s="8">
        <v>18</v>
      </c>
      <c r="B25" s="19" t="s">
        <v>13</v>
      </c>
      <c r="C25" s="6">
        <v>243541</v>
      </c>
      <c r="D25" s="6">
        <v>38595</v>
      </c>
      <c r="E25" s="21">
        <f>(D25/$V25)</f>
        <v>0.3064895255943967</v>
      </c>
      <c r="F25" s="6">
        <v>0</v>
      </c>
      <c r="G25" s="21">
        <f>(F25/$V25)</f>
        <v>0</v>
      </c>
      <c r="H25" s="12">
        <v>44384</v>
      </c>
      <c r="I25" s="27">
        <f>(H25/$V25)</f>
        <v>0.3524609691406064</v>
      </c>
      <c r="J25" s="6">
        <v>30193</v>
      </c>
      <c r="K25" s="21">
        <f>(J25/$V25)</f>
        <v>0.23976780013658816</v>
      </c>
      <c r="L25" s="6">
        <v>2819</v>
      </c>
      <c r="M25" s="21">
        <f>(L25/$V25)</f>
        <v>0.02238616330225688</v>
      </c>
      <c r="N25" s="6">
        <v>0</v>
      </c>
      <c r="O25" s="21">
        <f>(N25/$V25)</f>
        <v>0</v>
      </c>
      <c r="P25" s="6">
        <v>6406</v>
      </c>
      <c r="Q25" s="21">
        <f>(P25/$V25)</f>
        <v>0.05087114654638438</v>
      </c>
      <c r="R25" s="6">
        <v>76</v>
      </c>
      <c r="S25" s="21">
        <f>(R25/$V25)</f>
        <v>0.0006035290567476137</v>
      </c>
      <c r="T25" s="6">
        <v>3187</v>
      </c>
      <c r="U25" s="21">
        <f>(T25/$V25)</f>
        <v>0.02530851452440322</v>
      </c>
      <c r="V25" s="6">
        <v>125926</v>
      </c>
      <c r="W25" s="6">
        <v>266</v>
      </c>
    </row>
    <row r="26" spans="1:23" ht="12.75">
      <c r="A26" s="8">
        <v>19</v>
      </c>
      <c r="B26" s="19" t="s">
        <v>3</v>
      </c>
      <c r="C26" s="6">
        <v>242701</v>
      </c>
      <c r="D26" s="15">
        <v>35814</v>
      </c>
      <c r="E26" s="28">
        <f>(D26/$V26)</f>
        <v>0.36594188090080515</v>
      </c>
      <c r="F26" s="6">
        <v>0</v>
      </c>
      <c r="G26" s="21">
        <f>(F26/$V26)</f>
        <v>0</v>
      </c>
      <c r="H26" s="6">
        <v>28369</v>
      </c>
      <c r="I26" s="21">
        <f>(H26/$V26)</f>
        <v>0.2898700290186782</v>
      </c>
      <c r="J26" s="6">
        <v>29650</v>
      </c>
      <c r="K26" s="21">
        <f>(J26/$V26)</f>
        <v>0.30295908775084807</v>
      </c>
      <c r="L26" s="6">
        <v>553</v>
      </c>
      <c r="M26" s="21">
        <f>(L26/$V26)</f>
        <v>0.005650467977275514</v>
      </c>
      <c r="N26" s="6">
        <v>0</v>
      </c>
      <c r="O26" s="21">
        <f>(N26/$V26)</f>
        <v>0</v>
      </c>
      <c r="P26" s="6">
        <v>725</v>
      </c>
      <c r="Q26" s="21">
        <f>(P26/$V26)</f>
        <v>0.0074079372215637386</v>
      </c>
      <c r="R26" s="6">
        <v>106</v>
      </c>
      <c r="S26" s="21">
        <f>(R26/$V26)</f>
        <v>0.0010830915110148364</v>
      </c>
      <c r="T26" s="6">
        <v>1825</v>
      </c>
      <c r="U26" s="21">
        <f>(T26/$V26)</f>
        <v>0.01864756610945355</v>
      </c>
      <c r="V26" s="6">
        <v>97868</v>
      </c>
      <c r="W26" s="6">
        <v>826</v>
      </c>
    </row>
    <row r="27" spans="1:23" ht="12.75">
      <c r="A27" s="8">
        <v>20</v>
      </c>
      <c r="B27" s="19" t="s">
        <v>18</v>
      </c>
      <c r="C27" s="6">
        <v>216935</v>
      </c>
      <c r="D27" s="6">
        <v>10637</v>
      </c>
      <c r="E27" s="21">
        <f>(D27/$V27)</f>
        <v>0.1598082961493968</v>
      </c>
      <c r="F27" s="6">
        <v>0</v>
      </c>
      <c r="G27" s="21">
        <f>(F27/$V27)</f>
        <v>0</v>
      </c>
      <c r="H27" s="6">
        <v>17473</v>
      </c>
      <c r="I27" s="21">
        <f>(H27/$V27)</f>
        <v>0.2625110800618981</v>
      </c>
      <c r="J27" s="13">
        <v>34943</v>
      </c>
      <c r="K27" s="29">
        <f>(J27/$V27)</f>
        <v>0.5249770886855666</v>
      </c>
      <c r="L27" s="6">
        <v>524</v>
      </c>
      <c r="M27" s="21">
        <f>(L27/$V27)</f>
        <v>0.007872477877435736</v>
      </c>
      <c r="N27" s="6">
        <v>0</v>
      </c>
      <c r="O27" s="21">
        <f>(N27/$V27)</f>
        <v>0</v>
      </c>
      <c r="P27" s="6">
        <v>1104</v>
      </c>
      <c r="Q27" s="21">
        <f>(P27/$V27)</f>
        <v>0.016586289268490557</v>
      </c>
      <c r="R27" s="6">
        <v>92</v>
      </c>
      <c r="S27" s="21">
        <f>(R27/$V27)</f>
        <v>0.0013821907723742131</v>
      </c>
      <c r="T27" s="6">
        <v>1788</v>
      </c>
      <c r="U27" s="21">
        <f>(T27/$V27)</f>
        <v>0.02686257718483797</v>
      </c>
      <c r="V27" s="6">
        <v>66561</v>
      </c>
      <c r="W27" s="6">
        <v>0</v>
      </c>
    </row>
    <row r="28" spans="1:23" ht="12.75">
      <c r="A28" s="8">
        <v>21</v>
      </c>
      <c r="B28" s="19" t="s">
        <v>4</v>
      </c>
      <c r="C28" s="6">
        <v>214992</v>
      </c>
      <c r="D28" s="15">
        <v>30660</v>
      </c>
      <c r="E28" s="28">
        <f>(D28/$V28)</f>
        <v>0.42756139396728443</v>
      </c>
      <c r="F28" s="6">
        <v>0</v>
      </c>
      <c r="G28" s="21">
        <f>(F28/$V28)</f>
        <v>0</v>
      </c>
      <c r="H28" s="6">
        <v>21186</v>
      </c>
      <c r="I28" s="21">
        <f>(H28/$V28)</f>
        <v>0.29544408651633686</v>
      </c>
      <c r="J28" s="6">
        <v>15409</v>
      </c>
      <c r="K28" s="21">
        <f>(J28/$V28)</f>
        <v>0.21488237180828068</v>
      </c>
      <c r="L28" s="6">
        <v>719</v>
      </c>
      <c r="M28" s="21">
        <f>(L28/$V28)</f>
        <v>0.010026635429304551</v>
      </c>
      <c r="N28" s="6">
        <v>0</v>
      </c>
      <c r="O28" s="21">
        <f>(N28/$V28)</f>
        <v>0</v>
      </c>
      <c r="P28" s="6">
        <v>609</v>
      </c>
      <c r="Q28" s="21">
        <f>(P28/$V28)</f>
        <v>0.008492657825377567</v>
      </c>
      <c r="R28" s="6">
        <v>84</v>
      </c>
      <c r="S28" s="21">
        <f>(R28/$V28)</f>
        <v>0.0011714010793624232</v>
      </c>
      <c r="T28" s="6">
        <v>1880</v>
      </c>
      <c r="U28" s="21">
        <f>(T28/$V28)</f>
        <v>0.026217071776206614</v>
      </c>
      <c r="V28" s="6">
        <v>71709</v>
      </c>
      <c r="W28" s="6">
        <v>1162</v>
      </c>
    </row>
    <row r="29" spans="1:23" ht="12.75">
      <c r="A29" s="8">
        <v>22</v>
      </c>
      <c r="B29" s="19" t="s">
        <v>4</v>
      </c>
      <c r="C29" s="6">
        <v>221203</v>
      </c>
      <c r="D29" s="15">
        <v>31259</v>
      </c>
      <c r="E29" s="28">
        <f>(D29/$V29)</f>
        <v>0.4283521754025351</v>
      </c>
      <c r="F29" s="6">
        <v>0</v>
      </c>
      <c r="G29" s="21">
        <f>(F29/$V29)</f>
        <v>0</v>
      </c>
      <c r="H29" s="6">
        <v>22304</v>
      </c>
      <c r="I29" s="21">
        <f>(H29/$V29)</f>
        <v>0.30563891743747856</v>
      </c>
      <c r="J29" s="6">
        <v>15491</v>
      </c>
      <c r="K29" s="21">
        <f>(J29/$V29)</f>
        <v>0.21227817745803357</v>
      </c>
      <c r="L29" s="6">
        <v>585</v>
      </c>
      <c r="M29" s="21">
        <f>(L29/$V29)</f>
        <v>0.008016443987667009</v>
      </c>
      <c r="N29" s="6">
        <v>0</v>
      </c>
      <c r="O29" s="21">
        <f>(N29/$V29)</f>
        <v>0</v>
      </c>
      <c r="P29" s="6">
        <v>655</v>
      </c>
      <c r="Q29" s="21">
        <f>(P29/$V29)</f>
        <v>0.008975676601575883</v>
      </c>
      <c r="R29" s="6">
        <v>85</v>
      </c>
      <c r="S29" s="21">
        <f>(R29/$V29)</f>
        <v>0.0011647824597464885</v>
      </c>
      <c r="T29" s="6">
        <v>1870</v>
      </c>
      <c r="U29" s="21">
        <f>(T29/$V29)</f>
        <v>0.025625214114422746</v>
      </c>
      <c r="V29" s="6">
        <v>72975</v>
      </c>
      <c r="W29" s="6">
        <v>726</v>
      </c>
    </row>
    <row r="30" spans="1:23" ht="12.75">
      <c r="A30" s="8">
        <v>23</v>
      </c>
      <c r="B30" s="19" t="s">
        <v>28</v>
      </c>
      <c r="C30" s="6">
        <v>200644</v>
      </c>
      <c r="D30" s="6">
        <v>20393</v>
      </c>
      <c r="E30" s="21">
        <f>(D30/$V30)</f>
        <v>0.16867938262005988</v>
      </c>
      <c r="F30" s="6">
        <v>0</v>
      </c>
      <c r="G30" s="21">
        <f>(F30/$V30)</f>
        <v>0</v>
      </c>
      <c r="H30" s="12">
        <v>44960</v>
      </c>
      <c r="I30" s="27">
        <f>(H30/$V30)</f>
        <v>0.37188373670366753</v>
      </c>
      <c r="J30" s="6">
        <v>40370</v>
      </c>
      <c r="K30" s="21">
        <f>(J30/$V30)</f>
        <v>0.33391784810335984</v>
      </c>
      <c r="L30" s="6">
        <v>3007</v>
      </c>
      <c r="M30" s="21">
        <f>(L30/$V30)</f>
        <v>0.02487220632268524</v>
      </c>
      <c r="N30" s="6">
        <v>0</v>
      </c>
      <c r="O30" s="21">
        <f>(N30/$V30)</f>
        <v>0</v>
      </c>
      <c r="P30" s="6">
        <v>6304</v>
      </c>
      <c r="Q30" s="21">
        <f>(P30/$V30)</f>
        <v>0.05214312891859253</v>
      </c>
      <c r="R30" s="6">
        <v>142</v>
      </c>
      <c r="S30" s="21">
        <f>(R30/$V30)</f>
        <v>0.0011745438303363165</v>
      </c>
      <c r="T30" s="6">
        <v>5410</v>
      </c>
      <c r="U30" s="21">
        <f>(T30/$V30)</f>
        <v>0.04474846564872868</v>
      </c>
      <c r="V30" s="6">
        <v>120898</v>
      </c>
      <c r="W30" s="6">
        <v>312</v>
      </c>
    </row>
    <row r="31" spans="1:23" ht="12.75">
      <c r="A31" s="8">
        <v>24</v>
      </c>
      <c r="B31" s="19" t="s">
        <v>4</v>
      </c>
      <c r="C31" s="6">
        <v>208898</v>
      </c>
      <c r="D31" s="6">
        <v>19478</v>
      </c>
      <c r="E31" s="21">
        <f>(D31/$V31)</f>
        <v>0.3128242190636794</v>
      </c>
      <c r="F31" s="6">
        <v>0</v>
      </c>
      <c r="G31" s="21">
        <f>(F31/$V31)</f>
        <v>0</v>
      </c>
      <c r="H31" s="12">
        <v>22350</v>
      </c>
      <c r="I31" s="27">
        <f>(H31/$V31)</f>
        <v>0.3589496506865815</v>
      </c>
      <c r="J31" s="6">
        <v>17103</v>
      </c>
      <c r="K31" s="21">
        <f>(J31/$V31)</f>
        <v>0.27468079980727533</v>
      </c>
      <c r="L31" s="6">
        <v>610</v>
      </c>
      <c r="M31" s="21">
        <f>(L31/$V31)</f>
        <v>0.0097968361037501</v>
      </c>
      <c r="N31" s="6">
        <v>0</v>
      </c>
      <c r="O31" s="21">
        <f>(N31/$V31)</f>
        <v>0</v>
      </c>
      <c r="P31" s="6">
        <v>480</v>
      </c>
      <c r="Q31" s="21">
        <f>(P31/$V31)</f>
        <v>0.007708985786557456</v>
      </c>
      <c r="R31" s="6">
        <v>60</v>
      </c>
      <c r="S31" s="21">
        <f>(R31/$V31)</f>
        <v>0.000963623223319682</v>
      </c>
      <c r="T31" s="6">
        <v>1684</v>
      </c>
      <c r="U31" s="21">
        <f>(T31/$V31)</f>
        <v>0.02704569180117241</v>
      </c>
      <c r="V31" s="6">
        <v>62265</v>
      </c>
      <c r="W31" s="6">
        <v>500</v>
      </c>
    </row>
    <row r="32" spans="1:23" ht="12.75">
      <c r="A32" s="8">
        <v>25</v>
      </c>
      <c r="B32" s="19" t="s">
        <v>12</v>
      </c>
      <c r="C32" s="6">
        <v>200282</v>
      </c>
      <c r="D32" s="6">
        <v>6281</v>
      </c>
      <c r="E32" s="21">
        <f>(D32/$V32)</f>
        <v>0.10984225805323354</v>
      </c>
      <c r="F32" s="6">
        <v>0</v>
      </c>
      <c r="G32" s="21">
        <f>(F32/$V32)</f>
        <v>0</v>
      </c>
      <c r="H32" s="12">
        <v>24145</v>
      </c>
      <c r="I32" s="27">
        <f>(H32/$V32)</f>
        <v>0.42224825994193976</v>
      </c>
      <c r="J32" s="6">
        <v>21960</v>
      </c>
      <c r="K32" s="21">
        <f>(J32/$V32)</f>
        <v>0.38403693469973066</v>
      </c>
      <c r="L32" s="6">
        <v>515</v>
      </c>
      <c r="M32" s="21">
        <f>(L32/$V32)</f>
        <v>0.009006330663495505</v>
      </c>
      <c r="N32" s="6">
        <v>0</v>
      </c>
      <c r="O32" s="21">
        <f>(N32/$V32)</f>
        <v>0</v>
      </c>
      <c r="P32" s="6">
        <v>1717</v>
      </c>
      <c r="Q32" s="21">
        <f>(P32/$V32)</f>
        <v>0.030026931551886956</v>
      </c>
      <c r="R32" s="6">
        <v>95</v>
      </c>
      <c r="S32" s="21">
        <f>(R32/$V32)</f>
        <v>0.001661361967052569</v>
      </c>
      <c r="T32" s="6">
        <v>1744</v>
      </c>
      <c r="U32" s="21">
        <f>(T32/$V32)</f>
        <v>0.030499108110944004</v>
      </c>
      <c r="V32" s="6">
        <v>57182</v>
      </c>
      <c r="W32" s="6">
        <v>725</v>
      </c>
    </row>
    <row r="33" spans="1:23" ht="12.75">
      <c r="A33" s="8">
        <v>26</v>
      </c>
      <c r="B33" s="19" t="s">
        <v>26</v>
      </c>
      <c r="C33" s="6">
        <v>228314</v>
      </c>
      <c r="D33" s="15">
        <v>59923</v>
      </c>
      <c r="E33" s="28">
        <f>(D33/$V33)</f>
        <v>0.5029291301574512</v>
      </c>
      <c r="F33" s="6">
        <v>0</v>
      </c>
      <c r="G33" s="21">
        <f>(F33/$V33)</f>
        <v>0</v>
      </c>
      <c r="H33" s="6">
        <v>44643</v>
      </c>
      <c r="I33" s="21">
        <f>(H33/$V33)</f>
        <v>0.37468526538422803</v>
      </c>
      <c r="J33" s="6">
        <v>8813</v>
      </c>
      <c r="K33" s="21">
        <f>(J33/$V33)</f>
        <v>0.07396683116795917</v>
      </c>
      <c r="L33" s="6">
        <v>1073</v>
      </c>
      <c r="M33" s="21">
        <f>(L33/$V33)</f>
        <v>0.009005606472622284</v>
      </c>
      <c r="N33" s="6">
        <v>0</v>
      </c>
      <c r="O33" s="21">
        <f>(N33/$V33)</f>
        <v>0</v>
      </c>
      <c r="P33" s="6">
        <v>1205</v>
      </c>
      <c r="Q33" s="21">
        <f>(P33/$V33)</f>
        <v>0.010113472320139658</v>
      </c>
      <c r="R33" s="6">
        <v>142</v>
      </c>
      <c r="S33" s="21">
        <f>(R33/$V33)</f>
        <v>0.0011917950783899016</v>
      </c>
      <c r="T33" s="6">
        <v>3349</v>
      </c>
      <c r="U33" s="21">
        <f>(T33/$V33)</f>
        <v>0.02810789941920972</v>
      </c>
      <c r="V33" s="6">
        <v>119148</v>
      </c>
      <c r="W33" s="6">
        <v>0</v>
      </c>
    </row>
    <row r="34" spans="1:23" ht="12.75">
      <c r="A34" s="8">
        <v>27</v>
      </c>
      <c r="B34" s="19" t="s">
        <v>17</v>
      </c>
      <c r="C34" s="6">
        <v>216669</v>
      </c>
      <c r="D34" s="6">
        <v>36377</v>
      </c>
      <c r="E34" s="21">
        <f>(D34/$V34)</f>
        <v>0.2957455630442029</v>
      </c>
      <c r="F34" s="6">
        <v>0</v>
      </c>
      <c r="G34" s="21">
        <f>(F34/$V34)</f>
        <v>0</v>
      </c>
      <c r="H34" s="12">
        <v>37913</v>
      </c>
      <c r="I34" s="27">
        <f>(H34/$V34)</f>
        <v>0.3082332663962082</v>
      </c>
      <c r="J34" s="6">
        <v>18321</v>
      </c>
      <c r="K34" s="21">
        <f>(J34/$V34)</f>
        <v>0.14895000853651597</v>
      </c>
      <c r="L34" s="6">
        <v>20868</v>
      </c>
      <c r="M34" s="21">
        <f>(L34/$V34)</f>
        <v>0.16965715725888408</v>
      </c>
      <c r="N34" s="6">
        <v>0</v>
      </c>
      <c r="O34" s="21">
        <f>(N34/$V34)</f>
        <v>0</v>
      </c>
      <c r="P34" s="6">
        <v>5027</v>
      </c>
      <c r="Q34" s="21">
        <f>(P34/$V34)</f>
        <v>0.04086958642612662</v>
      </c>
      <c r="R34" s="6">
        <v>144</v>
      </c>
      <c r="S34" s="21">
        <f>(R34/$V34)</f>
        <v>0.0011707221892504939</v>
      </c>
      <c r="T34" s="6">
        <v>3429</v>
      </c>
      <c r="U34" s="21">
        <f>(T34/$V34)</f>
        <v>0.027877822131527386</v>
      </c>
      <c r="V34" s="6">
        <v>123001</v>
      </c>
      <c r="W34" s="6">
        <v>922</v>
      </c>
    </row>
    <row r="35" spans="1:23" ht="12.75">
      <c r="A35" s="8">
        <v>28</v>
      </c>
      <c r="B35" s="19" t="s">
        <v>30</v>
      </c>
      <c r="C35" s="6">
        <v>229893</v>
      </c>
      <c r="D35" s="6">
        <v>35152</v>
      </c>
      <c r="E35" s="21">
        <f>(D35/$V35)</f>
        <v>0.30585307706362946</v>
      </c>
      <c r="F35" s="6">
        <v>0</v>
      </c>
      <c r="G35" s="21">
        <f>(F35/$V35)</f>
        <v>0</v>
      </c>
      <c r="H35" s="12">
        <v>47455</v>
      </c>
      <c r="I35" s="27">
        <f>(H35/$V35)</f>
        <v>0.41289991386136027</v>
      </c>
      <c r="J35" s="6">
        <v>22133</v>
      </c>
      <c r="K35" s="21">
        <f>(J35/$V35)</f>
        <v>0.19257641541446607</v>
      </c>
      <c r="L35" s="6">
        <v>795</v>
      </c>
      <c r="M35" s="21">
        <f>(L35/$V35)</f>
        <v>0.006917193794537592</v>
      </c>
      <c r="N35" s="6">
        <v>0</v>
      </c>
      <c r="O35" s="21">
        <f>(N35/$V35)</f>
        <v>0</v>
      </c>
      <c r="P35" s="6">
        <v>6329</v>
      </c>
      <c r="Q35" s="21">
        <f>(P35/$V35)</f>
        <v>0.05506782330267726</v>
      </c>
      <c r="R35" s="6">
        <v>114</v>
      </c>
      <c r="S35" s="21">
        <f>(R35/$V35)</f>
        <v>0.000991899487518598</v>
      </c>
      <c r="T35" s="6">
        <v>2711</v>
      </c>
      <c r="U35" s="21">
        <f>(T35/$V35)</f>
        <v>0.023588065883008064</v>
      </c>
      <c r="V35" s="6">
        <v>114931</v>
      </c>
      <c r="W35" s="6">
        <v>242</v>
      </c>
    </row>
    <row r="36" spans="1:23" ht="12.75">
      <c r="A36" s="8">
        <v>29</v>
      </c>
      <c r="B36" s="19" t="s">
        <v>18</v>
      </c>
      <c r="C36" s="6">
        <v>231508</v>
      </c>
      <c r="D36" s="6">
        <v>9422</v>
      </c>
      <c r="E36" s="21">
        <f>(D36/$V36)</f>
        <v>0.13685815963396034</v>
      </c>
      <c r="F36" s="6">
        <v>0</v>
      </c>
      <c r="G36" s="21">
        <f>(F36/$V36)</f>
        <v>0</v>
      </c>
      <c r="H36" s="6">
        <v>18487</v>
      </c>
      <c r="I36" s="21">
        <f>(H36/$V36)</f>
        <v>0.268530757498729</v>
      </c>
      <c r="J36" s="13">
        <v>37243</v>
      </c>
      <c r="K36" s="29">
        <f>(J36/$V36)</f>
        <v>0.5409688430532356</v>
      </c>
      <c r="L36" s="6">
        <v>764</v>
      </c>
      <c r="M36" s="21">
        <f>(L36/$V36)</f>
        <v>0.011097392693732297</v>
      </c>
      <c r="N36" s="6">
        <v>0</v>
      </c>
      <c r="O36" s="21">
        <f>(N36/$V36)</f>
        <v>0</v>
      </c>
      <c r="P36" s="6">
        <v>864</v>
      </c>
      <c r="Q36" s="21">
        <f>(P36/$V36)</f>
        <v>0.012549931004430241</v>
      </c>
      <c r="R36" s="6">
        <v>102</v>
      </c>
      <c r="S36" s="21">
        <f>(R36/$V36)</f>
        <v>0.0014815890769119034</v>
      </c>
      <c r="T36" s="6">
        <v>1963</v>
      </c>
      <c r="U36" s="21">
        <f>(T36/$V36)</f>
        <v>0.028513327039000655</v>
      </c>
      <c r="V36" s="6">
        <v>68845</v>
      </c>
      <c r="W36" s="6">
        <v>0</v>
      </c>
    </row>
    <row r="37" spans="1:23" ht="12.75">
      <c r="A37" s="8">
        <v>30</v>
      </c>
      <c r="B37" s="19" t="s">
        <v>18</v>
      </c>
      <c r="C37" s="6">
        <v>239279</v>
      </c>
      <c r="D37" s="6">
        <v>9353</v>
      </c>
      <c r="E37" s="21">
        <f>(D37/$V37)</f>
        <v>0.13146391172956637</v>
      </c>
      <c r="F37" s="6">
        <v>0</v>
      </c>
      <c r="G37" s="21">
        <f>(F37/$V37)</f>
        <v>0</v>
      </c>
      <c r="H37" s="6">
        <v>17757</v>
      </c>
      <c r="I37" s="21">
        <f>(H37/$V37)</f>
        <v>0.2495888678051866</v>
      </c>
      <c r="J37" s="13">
        <v>40136</v>
      </c>
      <c r="K37" s="29">
        <f>(J37/$V37)</f>
        <v>0.5641436502916579</v>
      </c>
      <c r="L37" s="6">
        <v>693</v>
      </c>
      <c r="M37" s="21">
        <f>(L37/$V37)</f>
        <v>0.00974067046173308</v>
      </c>
      <c r="N37" s="6">
        <v>0</v>
      </c>
      <c r="O37" s="21">
        <f>(N37/$V37)</f>
        <v>0</v>
      </c>
      <c r="P37" s="6">
        <v>1030</v>
      </c>
      <c r="Q37" s="21">
        <f>(P37/$V37)</f>
        <v>0.014477475578044838</v>
      </c>
      <c r="R37" s="6">
        <v>117</v>
      </c>
      <c r="S37" s="21">
        <f>(R37/$V37)</f>
        <v>0.001644528779253637</v>
      </c>
      <c r="T37" s="6">
        <v>2059</v>
      </c>
      <c r="U37" s="21">
        <f>(T37/$V37)</f>
        <v>0.028940895354557593</v>
      </c>
      <c r="V37" s="6">
        <v>71145</v>
      </c>
      <c r="W37" s="6">
        <v>0</v>
      </c>
    </row>
    <row r="38" spans="1:23" ht="12.75">
      <c r="A38" s="8">
        <v>31</v>
      </c>
      <c r="B38" s="19" t="s">
        <v>18</v>
      </c>
      <c r="C38" s="6">
        <v>229650</v>
      </c>
      <c r="D38" s="6">
        <v>6948</v>
      </c>
      <c r="E38" s="21">
        <f>(D38/$V38)</f>
        <v>0.10353460094176552</v>
      </c>
      <c r="F38" s="6">
        <v>0</v>
      </c>
      <c r="G38" s="21">
        <f>(F38/$V38)</f>
        <v>0</v>
      </c>
      <c r="H38" s="6">
        <v>14874</v>
      </c>
      <c r="I38" s="21">
        <f>(H38/$V38)</f>
        <v>0.22164272515944447</v>
      </c>
      <c r="J38" s="13">
        <v>41714</v>
      </c>
      <c r="K38" s="29">
        <f>(J38/$V38)</f>
        <v>0.6215950408297073</v>
      </c>
      <c r="L38" s="6">
        <v>667</v>
      </c>
      <c r="M38" s="21">
        <f>(L38/$V38)</f>
        <v>0.009939202479585147</v>
      </c>
      <c r="N38" s="6">
        <v>0</v>
      </c>
      <c r="O38" s="21">
        <f>(N38/$V38)</f>
        <v>0</v>
      </c>
      <c r="P38" s="6">
        <v>831</v>
      </c>
      <c r="Q38" s="21">
        <f>(P38/$V38)</f>
        <v>0.012383024378613577</v>
      </c>
      <c r="R38" s="6">
        <v>110</v>
      </c>
      <c r="S38" s="21">
        <f>(R38/$V38)</f>
        <v>0.001639148834714192</v>
      </c>
      <c r="T38" s="6">
        <v>1964</v>
      </c>
      <c r="U38" s="21">
        <f>(T38/$V38)</f>
        <v>0.029266257376169755</v>
      </c>
      <c r="V38" s="6">
        <v>67108</v>
      </c>
      <c r="W38" s="6">
        <v>0</v>
      </c>
    </row>
    <row r="39" spans="1:23" ht="12.75">
      <c r="A39" s="8">
        <v>32</v>
      </c>
      <c r="B39" s="19" t="s">
        <v>31</v>
      </c>
      <c r="C39" s="6">
        <v>203108</v>
      </c>
      <c r="D39" s="6">
        <v>12751</v>
      </c>
      <c r="E39" s="21">
        <f>(D39/$V39)</f>
        <v>0.17512944828249255</v>
      </c>
      <c r="F39" s="6">
        <v>0</v>
      </c>
      <c r="G39" s="21">
        <f>(F39/$V39)</f>
        <v>0</v>
      </c>
      <c r="H39" s="6">
        <v>20609</v>
      </c>
      <c r="I39" s="21">
        <f>(H39/$V39)</f>
        <v>0.28305566619511324</v>
      </c>
      <c r="J39" s="13">
        <v>33954</v>
      </c>
      <c r="K39" s="29">
        <f>(J39/$V39)</f>
        <v>0.46634344655193727</v>
      </c>
      <c r="L39" s="6">
        <v>1526</v>
      </c>
      <c r="M39" s="21">
        <f>(L39/$V39)</f>
        <v>0.02095894738287849</v>
      </c>
      <c r="N39" s="6">
        <v>0</v>
      </c>
      <c r="O39" s="21">
        <f>(N39/$V39)</f>
        <v>0</v>
      </c>
      <c r="P39" s="6">
        <v>1262</v>
      </c>
      <c r="Q39" s="21">
        <f>(P39/$V39)</f>
        <v>0.017333022016508947</v>
      </c>
      <c r="R39" s="6">
        <v>117</v>
      </c>
      <c r="S39" s="21">
        <f>(R39/$V39)</f>
        <v>0.001606944196459229</v>
      </c>
      <c r="T39" s="6">
        <v>2590</v>
      </c>
      <c r="U39" s="21">
        <f>(T39/$V39)</f>
        <v>0.03557252537461028</v>
      </c>
      <c r="V39" s="6">
        <v>72809</v>
      </c>
      <c r="W39" s="6">
        <v>0</v>
      </c>
    </row>
    <row r="40" spans="1:23" ht="12.75">
      <c r="A40" s="8">
        <v>33</v>
      </c>
      <c r="B40" s="19" t="s">
        <v>11</v>
      </c>
      <c r="C40" s="6">
        <v>249330</v>
      </c>
      <c r="D40" s="6">
        <v>26942</v>
      </c>
      <c r="E40" s="21">
        <f>(D40/$V40)</f>
        <v>0.20241619209328185</v>
      </c>
      <c r="F40" s="6">
        <v>0</v>
      </c>
      <c r="G40" s="21">
        <f>(F40/$V40)</f>
        <v>0</v>
      </c>
      <c r="H40" s="6">
        <v>40566</v>
      </c>
      <c r="I40" s="21">
        <f>(H40/$V40)</f>
        <v>0.30477378251265946</v>
      </c>
      <c r="J40" s="13">
        <v>43790</v>
      </c>
      <c r="K40" s="29">
        <f>(J40/$V40)</f>
        <v>0.3289958077264053</v>
      </c>
      <c r="L40" s="6">
        <v>11125</v>
      </c>
      <c r="M40" s="21">
        <f>(L40/$V40)</f>
        <v>0.08358251566467821</v>
      </c>
      <c r="N40" s="6">
        <v>0</v>
      </c>
      <c r="O40" s="21">
        <f>(N40/$V40)</f>
        <v>0</v>
      </c>
      <c r="P40" s="6">
        <v>6904</v>
      </c>
      <c r="Q40" s="21">
        <f>(P40/$V40)</f>
        <v>0.05186999444035401</v>
      </c>
      <c r="R40" s="6">
        <v>144</v>
      </c>
      <c r="S40" s="21">
        <f>(R40/$V40)</f>
        <v>0.001081877056693363</v>
      </c>
      <c r="T40" s="6">
        <v>3631</v>
      </c>
      <c r="U40" s="21">
        <f>(T40/$V40)</f>
        <v>0.027279830505927784</v>
      </c>
      <c r="V40" s="6">
        <v>133102</v>
      </c>
      <c r="W40" s="6">
        <v>0</v>
      </c>
    </row>
    <row r="41" spans="1:23" ht="12.75">
      <c r="A41" s="8">
        <v>34</v>
      </c>
      <c r="B41" s="19" t="s">
        <v>26</v>
      </c>
      <c r="C41" s="6">
        <v>246386</v>
      </c>
      <c r="D41" s="15">
        <v>68216</v>
      </c>
      <c r="E41" s="28">
        <f>(D41/$V41)</f>
        <v>0.5450042343767477</v>
      </c>
      <c r="F41" s="6">
        <v>0</v>
      </c>
      <c r="G41" s="21">
        <f>(F41/$V41)</f>
        <v>0</v>
      </c>
      <c r="H41" s="6">
        <v>41135</v>
      </c>
      <c r="I41" s="21">
        <f>(H41/$V41)</f>
        <v>0.3286435613505265</v>
      </c>
      <c r="J41" s="6">
        <v>9697</v>
      </c>
      <c r="K41" s="21">
        <f>(J41/$V41)</f>
        <v>0.07747311570234729</v>
      </c>
      <c r="L41" s="6">
        <v>1508</v>
      </c>
      <c r="M41" s="21">
        <f>(L41/$V41)</f>
        <v>0.012048000255660482</v>
      </c>
      <c r="N41" s="6">
        <v>0</v>
      </c>
      <c r="O41" s="21">
        <f>(N41/$V41)</f>
        <v>0</v>
      </c>
      <c r="P41" s="6">
        <v>1515</v>
      </c>
      <c r="Q41" s="21">
        <f>(P41/$V41)</f>
        <v>0.012103925986290207</v>
      </c>
      <c r="R41" s="6">
        <v>163</v>
      </c>
      <c r="S41" s="21">
        <f>(R41/$V41)</f>
        <v>0.0013022705846635668</v>
      </c>
      <c r="T41" s="6">
        <v>2932</v>
      </c>
      <c r="U41" s="21">
        <f>(T41/$V41)</f>
        <v>0.023424891743764283</v>
      </c>
      <c r="V41" s="6">
        <v>125166</v>
      </c>
      <c r="W41" s="6">
        <v>0</v>
      </c>
    </row>
    <row r="42" spans="1:23" ht="12.75">
      <c r="A42" s="8">
        <v>35</v>
      </c>
      <c r="B42" s="19" t="s">
        <v>22</v>
      </c>
      <c r="C42" s="6">
        <v>205618</v>
      </c>
      <c r="D42" s="6">
        <v>23833</v>
      </c>
      <c r="E42" s="21">
        <f>(D42/$V42)</f>
        <v>0.21628808160376073</v>
      </c>
      <c r="F42" s="6">
        <v>8926</v>
      </c>
      <c r="G42" s="21">
        <f>(F42/$V42)</f>
        <v>0.08100480075505259</v>
      </c>
      <c r="H42" s="12">
        <v>31258</v>
      </c>
      <c r="I42" s="27">
        <f>(H42/$V42)</f>
        <v>0.2836710802152626</v>
      </c>
      <c r="J42" s="6">
        <v>31179</v>
      </c>
      <c r="K42" s="21">
        <f>(J42/$V42)</f>
        <v>0.28295414326033885</v>
      </c>
      <c r="L42" s="6">
        <v>10385</v>
      </c>
      <c r="M42" s="21">
        <f>(L42/$V42)</f>
        <v>0.0942454465428211</v>
      </c>
      <c r="N42" s="6">
        <v>91</v>
      </c>
      <c r="O42" s="21">
        <f>(N42/$V42)</f>
        <v>0.0008258387708615041</v>
      </c>
      <c r="P42" s="6">
        <v>1362</v>
      </c>
      <c r="Q42" s="21">
        <f>(P42/$V42)</f>
        <v>0.012360356108938117</v>
      </c>
      <c r="R42" s="6">
        <v>92</v>
      </c>
      <c r="S42" s="21">
        <f>(R42/$V42)</f>
        <v>0.0008349139221896525</v>
      </c>
      <c r="T42" s="6">
        <v>3065</v>
      </c>
      <c r="U42" s="21">
        <f>(T42/$V42)</f>
        <v>0.027815338820774835</v>
      </c>
      <c r="V42" s="6">
        <v>110191</v>
      </c>
      <c r="W42" s="6">
        <v>0</v>
      </c>
    </row>
    <row r="43" spans="1:23" ht="12.75">
      <c r="A43" s="8">
        <v>36</v>
      </c>
      <c r="B43" s="19" t="s">
        <v>21</v>
      </c>
      <c r="C43" s="6">
        <v>202447</v>
      </c>
      <c r="D43" s="6">
        <v>15948</v>
      </c>
      <c r="E43" s="21">
        <f>(D43/$V43)</f>
        <v>0.13067204168919916</v>
      </c>
      <c r="F43" s="6">
        <v>0</v>
      </c>
      <c r="G43" s="21">
        <f>(F43/$V43)</f>
        <v>0</v>
      </c>
      <c r="H43" s="12">
        <v>49766</v>
      </c>
      <c r="I43" s="27">
        <f>(H43/$V43)</f>
        <v>0.4077642855972338</v>
      </c>
      <c r="J43" s="6">
        <v>38081</v>
      </c>
      <c r="K43" s="21">
        <f>(J43/$V43)</f>
        <v>0.3120216967372958</v>
      </c>
      <c r="L43" s="6">
        <v>9095</v>
      </c>
      <c r="M43" s="21">
        <f>(L43/$V43)</f>
        <v>0.07452108221490258</v>
      </c>
      <c r="N43" s="6">
        <v>0</v>
      </c>
      <c r="O43" s="21">
        <f>(N43/$V43)</f>
        <v>0</v>
      </c>
      <c r="P43" s="6">
        <v>3571</v>
      </c>
      <c r="Q43" s="21">
        <f>(P43/$V43)</f>
        <v>0.029259459548039265</v>
      </c>
      <c r="R43" s="6">
        <v>52</v>
      </c>
      <c r="S43" s="21">
        <f>(R43/$V43)</f>
        <v>0.0004260688592825656</v>
      </c>
      <c r="T43" s="6">
        <v>4255</v>
      </c>
      <c r="U43" s="21">
        <f>(T43/$V43)</f>
        <v>0.034863903773986855</v>
      </c>
      <c r="V43" s="6">
        <v>122046</v>
      </c>
      <c r="W43" s="6">
        <v>1278</v>
      </c>
    </row>
    <row r="44" spans="1:23" ht="12.75">
      <c r="A44" s="8">
        <v>37</v>
      </c>
      <c r="B44" s="19" t="s">
        <v>9</v>
      </c>
      <c r="C44" s="6">
        <v>202450</v>
      </c>
      <c r="D44" s="6">
        <v>14003</v>
      </c>
      <c r="E44" s="21">
        <f>(D44/$V44)</f>
        <v>0.15105880322333573</v>
      </c>
      <c r="F44" s="6">
        <v>0</v>
      </c>
      <c r="G44" s="21">
        <f>(F44/$V44)</f>
        <v>0</v>
      </c>
      <c r="H44" s="6">
        <v>29305</v>
      </c>
      <c r="I44" s="21">
        <f>(H44/$V44)</f>
        <v>0.316130702596576</v>
      </c>
      <c r="J44" s="13">
        <v>34091</v>
      </c>
      <c r="K44" s="29">
        <f>(J44/$V44)</f>
        <v>0.3677601700126215</v>
      </c>
      <c r="L44" s="6">
        <v>4718</v>
      </c>
      <c r="M44" s="21">
        <f>(L44/$V44)</f>
        <v>0.05089591041974563</v>
      </c>
      <c r="N44" s="6">
        <v>0</v>
      </c>
      <c r="O44" s="21">
        <f>(N44/$V44)</f>
        <v>0</v>
      </c>
      <c r="P44" s="6">
        <v>7916</v>
      </c>
      <c r="Q44" s="21">
        <f>(P44/$V44)</f>
        <v>0.0853946644516122</v>
      </c>
      <c r="R44" s="6">
        <v>318</v>
      </c>
      <c r="S44" s="21">
        <f>(R44/$V44)</f>
        <v>0.0034304577179904852</v>
      </c>
      <c r="T44" s="6">
        <v>2348</v>
      </c>
      <c r="U44" s="21">
        <f>(T44/$V44)</f>
        <v>0.025329291578118425</v>
      </c>
      <c r="V44" s="6">
        <v>92699</v>
      </c>
      <c r="W44" s="6">
        <v>0</v>
      </c>
    </row>
    <row r="45" spans="1:23" ht="12.75">
      <c r="A45" s="8">
        <v>38</v>
      </c>
      <c r="B45" s="19" t="s">
        <v>25</v>
      </c>
      <c r="C45" s="6">
        <v>226815</v>
      </c>
      <c r="D45" s="6">
        <v>6483</v>
      </c>
      <c r="E45" s="21">
        <f>(D45/$V45)</f>
        <v>0.07960461689587427</v>
      </c>
      <c r="F45" s="6">
        <v>0</v>
      </c>
      <c r="G45" s="21">
        <f>(F45/$V45)</f>
        <v>0</v>
      </c>
      <c r="H45" s="6">
        <v>28175</v>
      </c>
      <c r="I45" s="21">
        <f>(H45/$V45)</f>
        <v>0.34596021611001965</v>
      </c>
      <c r="J45" s="13">
        <v>41865</v>
      </c>
      <c r="K45" s="29">
        <f>(J45/$V45)</f>
        <v>0.5140594302554028</v>
      </c>
      <c r="L45" s="6">
        <v>839</v>
      </c>
      <c r="M45" s="21">
        <f>(L45/$V45)</f>
        <v>0.010302062868369351</v>
      </c>
      <c r="N45" s="6">
        <v>0</v>
      </c>
      <c r="O45" s="21">
        <f>(N45/$V45)</f>
        <v>0</v>
      </c>
      <c r="P45" s="6">
        <v>1307</v>
      </c>
      <c r="Q45" s="21">
        <f>(P45/$V45)</f>
        <v>0.016048624754420433</v>
      </c>
      <c r="R45" s="6">
        <v>120</v>
      </c>
      <c r="S45" s="21">
        <f>(R45/$V45)</f>
        <v>0.0014734774066797642</v>
      </c>
      <c r="T45" s="6">
        <v>2533</v>
      </c>
      <c r="U45" s="21">
        <f>(T45/$V45)</f>
        <v>0.031102652259332023</v>
      </c>
      <c r="V45" s="6">
        <v>81440</v>
      </c>
      <c r="W45" s="6">
        <v>118</v>
      </c>
    </row>
    <row r="46" spans="1:23" ht="12.75">
      <c r="A46" s="8">
        <v>39</v>
      </c>
      <c r="B46" s="19" t="s">
        <v>20</v>
      </c>
      <c r="C46" s="6">
        <v>207731</v>
      </c>
      <c r="D46" s="6">
        <v>4460</v>
      </c>
      <c r="E46" s="21">
        <f>(D46/$V46)</f>
        <v>0.05220037453183521</v>
      </c>
      <c r="F46" s="6">
        <v>0</v>
      </c>
      <c r="G46" s="21">
        <f>(F46/$V46)</f>
        <v>0</v>
      </c>
      <c r="H46" s="6">
        <v>34053</v>
      </c>
      <c r="I46" s="21">
        <f>(H46/$V46)</f>
        <v>0.39856039325842696</v>
      </c>
      <c r="J46" s="13">
        <v>40871</v>
      </c>
      <c r="K46" s="29">
        <f>(J46/$V46)</f>
        <v>0.47835908239700375</v>
      </c>
      <c r="L46" s="6">
        <v>1452</v>
      </c>
      <c r="M46" s="21">
        <f>(L46/$V46)</f>
        <v>0.01699438202247191</v>
      </c>
      <c r="N46" s="6">
        <v>0</v>
      </c>
      <c r="O46" s="21">
        <f>(N46/$V46)</f>
        <v>0</v>
      </c>
      <c r="P46" s="6">
        <v>1085</v>
      </c>
      <c r="Q46" s="21">
        <f>(P46/$V46)</f>
        <v>0.012698970037453183</v>
      </c>
      <c r="R46" s="6">
        <v>94</v>
      </c>
      <c r="S46" s="21">
        <f>(R46/$V46)</f>
        <v>0.001100187265917603</v>
      </c>
      <c r="T46" s="6">
        <v>2465</v>
      </c>
      <c r="U46" s="21">
        <f>(T46/$V46)</f>
        <v>0.02885065543071161</v>
      </c>
      <c r="V46" s="6">
        <v>85440</v>
      </c>
      <c r="W46" s="6">
        <v>960</v>
      </c>
    </row>
    <row r="47" spans="1:23" ht="12.75">
      <c r="A47" s="8">
        <v>40</v>
      </c>
      <c r="B47" s="19" t="s">
        <v>29</v>
      </c>
      <c r="C47" s="9">
        <v>191967</v>
      </c>
      <c r="D47" s="9">
        <v>21281</v>
      </c>
      <c r="E47" s="21">
        <f>(D47/$V47)</f>
        <v>0.2062612066876666</v>
      </c>
      <c r="F47" s="9">
        <v>0</v>
      </c>
      <c r="G47" s="21">
        <f>(F47/$V47)</f>
        <v>0</v>
      </c>
      <c r="H47" s="14">
        <v>35807</v>
      </c>
      <c r="I47" s="27">
        <f>(H47/$V47)</f>
        <v>0.3470511267264357</v>
      </c>
      <c r="J47" s="9">
        <v>22930</v>
      </c>
      <c r="K47" s="21">
        <f>(J47/$V47)</f>
        <v>0.22224376060092077</v>
      </c>
      <c r="L47" s="9">
        <v>10273</v>
      </c>
      <c r="M47" s="21">
        <f>(L47/$V47)</f>
        <v>0.09956869396656166</v>
      </c>
      <c r="N47" s="9">
        <v>0</v>
      </c>
      <c r="O47" s="21">
        <f>(N47/$V47)</f>
        <v>0</v>
      </c>
      <c r="P47" s="9">
        <v>8100</v>
      </c>
      <c r="Q47" s="21">
        <f>(P47/$V47)</f>
        <v>0.07850739035619093</v>
      </c>
      <c r="R47" s="9">
        <v>176</v>
      </c>
      <c r="S47" s="21">
        <f>(R47/$V47)</f>
        <v>0.0017058395929246426</v>
      </c>
      <c r="T47" s="9">
        <v>4042</v>
      </c>
      <c r="U47" s="21">
        <f>(T47/$V47)</f>
        <v>0.039176157014780714</v>
      </c>
      <c r="V47" s="9">
        <v>103175</v>
      </c>
      <c r="W47" s="9">
        <v>566</v>
      </c>
    </row>
    <row r="48" spans="1:23" s="10" customFormat="1" ht="12.75">
      <c r="A48" s="20" t="s">
        <v>32</v>
      </c>
      <c r="B48" s="20"/>
      <c r="C48" s="11">
        <f>SUM(C8:C47)</f>
        <v>9014847</v>
      </c>
      <c r="D48" s="11">
        <v>1001722</v>
      </c>
      <c r="E48" s="22">
        <f>(D48/$V48)</f>
        <v>0.25781589410245903</v>
      </c>
      <c r="F48" s="11">
        <v>8926</v>
      </c>
      <c r="G48" s="22">
        <f>(F48/$V48)</f>
        <v>0.00229730870516825</v>
      </c>
      <c r="H48" s="30">
        <v>1292655</v>
      </c>
      <c r="I48" s="31">
        <f>(H48/$V48)</f>
        <v>0.3326941053416159</v>
      </c>
      <c r="J48" s="11">
        <v>1166434</v>
      </c>
      <c r="K48" s="22">
        <f>(J48/$V48)</f>
        <v>0.3002082659874773</v>
      </c>
      <c r="L48" s="11">
        <v>124883</v>
      </c>
      <c r="M48" s="22">
        <f>(L48/$V48)</f>
        <v>0.0321414746837919</v>
      </c>
      <c r="N48" s="11">
        <v>91</v>
      </c>
      <c r="O48" s="22">
        <f>(N48/$V48)</f>
        <v>2.3420915546752265E-05</v>
      </c>
      <c r="P48" s="11">
        <v>136934</v>
      </c>
      <c r="Q48" s="22">
        <f>(P48/$V48)</f>
        <v>0.03524307307119753</v>
      </c>
      <c r="R48" s="11">
        <v>7146</v>
      </c>
      <c r="S48" s="22">
        <f>(R48/$V48)</f>
        <v>0.0018391853021658428</v>
      </c>
      <c r="T48" s="11">
        <v>112720</v>
      </c>
      <c r="U48" s="22">
        <f>(T48/$V48)</f>
        <v>0.029011050554174894</v>
      </c>
      <c r="V48" s="11">
        <v>3885416</v>
      </c>
      <c r="W48" s="11">
        <v>33905</v>
      </c>
    </row>
  </sheetData>
  <printOptions/>
  <pageMargins left="0.3937007874015748" right="0.1968503937007874" top="0.5118110236220472" bottom="0.5118110236220472" header="0.2755905511811024" footer="0.2362204724409449"/>
  <pageSetup horizontalDpi="600" verticalDpi="600" orientation="landscape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UIE</cp:lastModifiedBy>
  <cp:lastPrinted>2007-10-30T18:20:01Z</cp:lastPrinted>
  <dcterms:created xsi:type="dcterms:W3CDTF">2006-10-05T17:54:13Z</dcterms:created>
  <dcterms:modified xsi:type="dcterms:W3CDTF">2007-10-30T18:43:36Z</dcterms:modified>
  <cp:category/>
  <cp:version/>
  <cp:contentType/>
  <cp:contentStatus/>
</cp:coreProperties>
</file>